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<sst xmlns="http://schemas.openxmlformats.org/spreadsheetml/2006/main" count="30" uniqueCount="24">
  <si>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sávos (havi adó)</t>
  </si>
  <si>
    <t>göngyölt (havi adó)</t>
  </si>
  <si>
    <t>halmozott jövedelem</t>
  </si>
  <si>
    <t>* 62 940 Ft</t>
  </si>
  <si>
    <t>** 45720</t>
  </si>
  <si>
    <t>***69 480 Ft</t>
  </si>
  <si>
    <t>éves adó</t>
  </si>
  <si>
    <t>*</t>
  </si>
  <si>
    <t>[(254.000 * 12) - 1.900.000] * 0,36 + 342.000/12</t>
  </si>
  <si>
    <t xml:space="preserve"> * *</t>
  </si>
  <si>
    <t>254.000 * 0,18</t>
  </si>
  <si>
    <t>***</t>
  </si>
  <si>
    <t>[(1.900.000 - 1.778.000) * 0,18] + (132.000 * 0,36)</t>
  </si>
  <si>
    <t>halmozott jövedelem adóalap kiegészítéssel</t>
  </si>
  <si>
    <t>* 81 366 Ft</t>
  </si>
  <si>
    <t>** 76 429 Ft</t>
  </si>
  <si>
    <t>[(354.000 * 1,27*12) - 5.000.000] * 0,32 + 850.000/12</t>
  </si>
  <si>
    <t>354.000*1,27*0,17</t>
  </si>
  <si>
    <t>***135 668 Ft</t>
  </si>
  <si>
    <t>(5.394.960-5.000.000)*0,32+(5.000.000-4.945.380)*0,17</t>
  </si>
  <si>
    <t>2010. januártól érvényes adószámítás</t>
  </si>
  <si>
    <t>Havi bér: 354000 Ft</t>
  </si>
  <si>
    <t>2009.júliustól - 2009. december 31-i érvényes adószámítás</t>
  </si>
  <si>
    <t>Havi bér: 254000 Ft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</si>
</sst>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/>
    </xf>
    <xf numFmtId="0" fontId="33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38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6" fontId="38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33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3.140625" style="0" customWidth="1"/>
    <col min="2" max="2" width="24.57421875" style="0" customWidth="1"/>
    <col min="3" max="3" width="20.8515625" style="0" customWidth="1"/>
    <col min="4" max="4" width="40.57421875" style="0" customWidth="1"/>
  </cols>
  <sheetData>
    <row r="1" spans="1:2" s="2" customFormat="1" ht="15">
      <c r="A1" s="16" t="s">
        <v>20</v>
      </c>
      <c r="B1" s="16"/>
    </row>
    <row r="2" s="2" customFormat="1" ht="15"/>
    <row r="3" spans="1:2" s="2" customFormat="1" ht="15">
      <c r="A3" s="16" t="s">
        <v>21</v>
      </c>
      <c r="B3" s="16"/>
    </row>
    <row r="4" spans="1:4" ht="15">
      <c r="A4" s="11">
        <v>354000</v>
      </c>
      <c r="B4" s="15" t="s">
        <v>0</v>
      </c>
      <c r="C4" s="15" t="s">
        <v>1</v>
      </c>
      <c r="D4" s="15" t="s">
        <v>13</v>
      </c>
    </row>
    <row r="5" spans="1:4" ht="15">
      <c r="A5" s="3">
        <v>1</v>
      </c>
      <c r="B5" s="5" t="s">
        <v>14</v>
      </c>
      <c r="C5" s="5" t="s">
        <v>15</v>
      </c>
      <c r="D5" s="5">
        <v>449580</v>
      </c>
    </row>
    <row r="6" spans="1:4" ht="15">
      <c r="A6" s="3">
        <v>2</v>
      </c>
      <c r="B6" s="5">
        <v>81366</v>
      </c>
      <c r="C6" s="5">
        <v>76429</v>
      </c>
      <c r="D6" s="5">
        <v>899160</v>
      </c>
    </row>
    <row r="7" spans="1:4" ht="15">
      <c r="A7" s="3">
        <v>3</v>
      </c>
      <c r="B7" s="5">
        <v>81366</v>
      </c>
      <c r="C7" s="5">
        <v>76429</v>
      </c>
      <c r="D7" s="5">
        <v>1348740</v>
      </c>
    </row>
    <row r="8" spans="1:4" ht="15">
      <c r="A8" s="3">
        <v>4</v>
      </c>
      <c r="B8" s="5">
        <v>81366</v>
      </c>
      <c r="C8" s="5">
        <v>76429</v>
      </c>
      <c r="D8" s="5">
        <v>1798320</v>
      </c>
    </row>
    <row r="9" spans="1:4" ht="15">
      <c r="A9" s="3">
        <v>5</v>
      </c>
      <c r="B9" s="5">
        <v>81366</v>
      </c>
      <c r="C9" s="5">
        <v>76429</v>
      </c>
      <c r="D9" s="5">
        <v>2247900</v>
      </c>
    </row>
    <row r="10" spans="1:4" ht="15">
      <c r="A10" s="3">
        <v>6</v>
      </c>
      <c r="B10" s="5">
        <v>81366</v>
      </c>
      <c r="C10" s="5">
        <v>76429</v>
      </c>
      <c r="D10" s="5">
        <v>2697480</v>
      </c>
    </row>
    <row r="11" spans="1:4" ht="15">
      <c r="A11" s="3">
        <v>7</v>
      </c>
      <c r="B11" s="5">
        <v>81366</v>
      </c>
      <c r="C11" s="5">
        <v>76429</v>
      </c>
      <c r="D11" s="5">
        <v>3147060</v>
      </c>
    </row>
    <row r="12" spans="1:4" ht="15">
      <c r="A12" s="3">
        <v>8</v>
      </c>
      <c r="B12" s="5">
        <v>81366</v>
      </c>
      <c r="C12" s="5">
        <v>76429</v>
      </c>
      <c r="D12" s="5">
        <v>3596640</v>
      </c>
    </row>
    <row r="13" spans="1:4" ht="15">
      <c r="A13" s="3">
        <v>9</v>
      </c>
      <c r="B13" s="5">
        <v>81366</v>
      </c>
      <c r="C13" s="5">
        <v>76429</v>
      </c>
      <c r="D13" s="5">
        <v>4046220</v>
      </c>
    </row>
    <row r="14" spans="1:4" ht="15">
      <c r="A14" s="3">
        <v>10</v>
      </c>
      <c r="B14" s="5">
        <v>81366</v>
      </c>
      <c r="C14" s="5">
        <v>76429</v>
      </c>
      <c r="D14" s="5">
        <v>4495800</v>
      </c>
    </row>
    <row r="15" spans="1:4" ht="15">
      <c r="A15" s="3">
        <v>11</v>
      </c>
      <c r="B15" s="5">
        <v>81366</v>
      </c>
      <c r="C15" s="5">
        <v>76429</v>
      </c>
      <c r="D15" s="5">
        <v>4945380</v>
      </c>
    </row>
    <row r="16" spans="1:4" ht="15">
      <c r="A16" s="3">
        <v>12</v>
      </c>
      <c r="B16" s="5">
        <v>81366</v>
      </c>
      <c r="C16" s="5" t="s">
        <v>18</v>
      </c>
      <c r="D16" s="5">
        <v>5394960</v>
      </c>
    </row>
    <row r="17" spans="1:4" ht="15">
      <c r="A17" s="4" t="s">
        <v>6</v>
      </c>
      <c r="B17" s="8">
        <v>976392</v>
      </c>
      <c r="C17" s="8">
        <v>976387</v>
      </c>
      <c r="D17" s="5"/>
    </row>
    <row r="18" spans="1:4" ht="15">
      <c r="A18" s="2"/>
      <c r="B18" s="2"/>
      <c r="C18" s="2"/>
      <c r="D18" s="2"/>
    </row>
    <row r="19" spans="1:4" ht="15">
      <c r="A19" s="9" t="s">
        <v>7</v>
      </c>
      <c r="B19" s="1" t="s">
        <v>16</v>
      </c>
      <c r="C19" s="1"/>
      <c r="D19" s="1"/>
    </row>
    <row r="20" spans="1:4" ht="15">
      <c r="A20" s="9" t="s">
        <v>9</v>
      </c>
      <c r="B20" s="6" t="s">
        <v>17</v>
      </c>
      <c r="C20" s="2"/>
      <c r="D20" s="2"/>
    </row>
    <row r="21" spans="1:4" ht="15">
      <c r="A21" s="10" t="s">
        <v>11</v>
      </c>
      <c r="B21" s="14" t="s">
        <v>19</v>
      </c>
      <c r="C21" s="13"/>
      <c r="D21" s="13"/>
    </row>
    <row r="23" spans="1:3" ht="15">
      <c r="A23" s="16" t="s">
        <v>22</v>
      </c>
      <c r="B23" s="16"/>
      <c r="C23" s="16"/>
    </row>
    <row r="24" spans="1:3" s="2" customFormat="1" ht="15">
      <c r="A24" s="16"/>
      <c r="B24" s="16"/>
      <c r="C24" s="16"/>
    </row>
    <row r="25" spans="1:2" ht="15">
      <c r="A25" s="16" t="s">
        <v>23</v>
      </c>
      <c r="B25" s="16"/>
    </row>
    <row r="26" spans="1:4" ht="15">
      <c r="A26" s="11">
        <v>254000</v>
      </c>
      <c r="B26" s="5" t="s">
        <v>0</v>
      </c>
      <c r="C26" s="5" t="s">
        <v>1</v>
      </c>
      <c r="D26" s="5" t="s">
        <v>2</v>
      </c>
    </row>
    <row r="27" spans="1:4" ht="15">
      <c r="A27" s="3">
        <v>1</v>
      </c>
      <c r="B27" s="5" t="s">
        <v>3</v>
      </c>
      <c r="C27" s="5" t="s">
        <v>4</v>
      </c>
      <c r="D27" s="5">
        <v>254000</v>
      </c>
    </row>
    <row r="28" spans="1:4" ht="15">
      <c r="A28" s="3">
        <v>2</v>
      </c>
      <c r="B28" s="5">
        <v>62940</v>
      </c>
      <c r="C28" s="5">
        <v>45720</v>
      </c>
      <c r="D28" s="5">
        <f>254000*2</f>
        <v>508000</v>
      </c>
    </row>
    <row r="29" spans="1:4" ht="15">
      <c r="A29" s="3">
        <v>3</v>
      </c>
      <c r="B29" s="5">
        <v>62940</v>
      </c>
      <c r="C29" s="5">
        <v>45720</v>
      </c>
      <c r="D29" s="5">
        <f>254000*3</f>
        <v>762000</v>
      </c>
    </row>
    <row r="30" spans="1:4" ht="15">
      <c r="A30" s="3">
        <v>4</v>
      </c>
      <c r="B30" s="5">
        <v>62940</v>
      </c>
      <c r="C30" s="5">
        <v>45720</v>
      </c>
      <c r="D30" s="5">
        <f>254000*4</f>
        <v>1016000</v>
      </c>
    </row>
    <row r="31" spans="1:4" ht="15">
      <c r="A31" s="3">
        <v>5</v>
      </c>
      <c r="B31" s="5">
        <v>62940</v>
      </c>
      <c r="C31" s="5">
        <v>45720</v>
      </c>
      <c r="D31" s="5">
        <f>254000*5</f>
        <v>1270000</v>
      </c>
    </row>
    <row r="32" spans="1:4" ht="15">
      <c r="A32" s="3">
        <v>6</v>
      </c>
      <c r="B32" s="5">
        <v>62940</v>
      </c>
      <c r="C32" s="5">
        <v>45720</v>
      </c>
      <c r="D32" s="5">
        <f>254000*6</f>
        <v>1524000</v>
      </c>
    </row>
    <row r="33" spans="1:4" ht="15">
      <c r="A33" s="3">
        <v>7</v>
      </c>
      <c r="B33" s="5">
        <v>62940</v>
      </c>
      <c r="C33" s="12">
        <v>45720</v>
      </c>
      <c r="D33" s="5">
        <f>254000*7</f>
        <v>1778000</v>
      </c>
    </row>
    <row r="34" spans="1:4" ht="15">
      <c r="A34" s="3">
        <v>8</v>
      </c>
      <c r="B34" s="5">
        <v>62940</v>
      </c>
      <c r="C34" s="7" t="s">
        <v>5</v>
      </c>
      <c r="D34" s="5">
        <f>254000*8</f>
        <v>2032000</v>
      </c>
    </row>
    <row r="35" spans="1:4" ht="15">
      <c r="A35" s="3">
        <v>9</v>
      </c>
      <c r="B35" s="5">
        <v>62940</v>
      </c>
      <c r="C35" s="5">
        <v>91440</v>
      </c>
      <c r="D35" s="5">
        <f>254000*9</f>
        <v>2286000</v>
      </c>
    </row>
    <row r="36" spans="1:4" ht="15">
      <c r="A36" s="3">
        <v>10</v>
      </c>
      <c r="B36" s="5">
        <v>62940</v>
      </c>
      <c r="C36" s="5">
        <v>91440</v>
      </c>
      <c r="D36" s="5">
        <f>254000*10</f>
        <v>2540000</v>
      </c>
    </row>
    <row r="37" spans="1:4" ht="15">
      <c r="A37" s="3">
        <v>11</v>
      </c>
      <c r="B37" s="5">
        <v>62940</v>
      </c>
      <c r="C37" s="5">
        <v>91440</v>
      </c>
      <c r="D37" s="5">
        <f>254000*11</f>
        <v>2794000</v>
      </c>
    </row>
    <row r="38" spans="1:4" ht="15">
      <c r="A38" s="3">
        <v>12</v>
      </c>
      <c r="B38" s="5">
        <v>62940</v>
      </c>
      <c r="C38" s="5">
        <v>91440</v>
      </c>
      <c r="D38" s="5">
        <f>254000*12</f>
        <v>3048000</v>
      </c>
    </row>
    <row r="39" spans="1:4" ht="15">
      <c r="A39" s="4" t="s">
        <v>6</v>
      </c>
      <c r="B39" s="8">
        <v>755280</v>
      </c>
      <c r="C39" s="8">
        <v>755280</v>
      </c>
      <c r="D39" s="5"/>
    </row>
    <row r="40" spans="1:4" ht="15">
      <c r="A40" s="2"/>
      <c r="B40" s="6"/>
      <c r="C40" s="6"/>
      <c r="D40" s="6"/>
    </row>
    <row r="41" spans="1:4" ht="15">
      <c r="A41" s="9" t="s">
        <v>7</v>
      </c>
      <c r="B41" s="1" t="s">
        <v>8</v>
      </c>
      <c r="C41" s="1"/>
      <c r="D41" s="1"/>
    </row>
    <row r="42" spans="1:4" ht="15">
      <c r="A42" s="9" t="s">
        <v>9</v>
      </c>
      <c r="B42" s="6" t="s">
        <v>10</v>
      </c>
      <c r="C42" s="6"/>
      <c r="D42" s="6"/>
    </row>
    <row r="43" spans="1:4" ht="15">
      <c r="A43" s="10" t="s">
        <v>11</v>
      </c>
      <c r="B43" s="13" t="s">
        <v>12</v>
      </c>
      <c r="C43" s="13"/>
      <c r="D43" s="13"/>
    </row>
  </sheetData>
  <sheetProtection/>
  <mergeCells count="4">
    <mergeCell ref="B19:D19"/>
    <mergeCell ref="B21:D21"/>
    <mergeCell ref="B41:D41"/>
    <mergeCell ref="B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kovacsk</dc:creator>
  <cp:keywords/>
  <dc:description/>
  <cp:lastModifiedBy>kovacsk</cp:lastModifiedBy>
  <dcterms:created xsi:type="dcterms:W3CDTF">2010-01-18T09:28:15Z</dcterms:created>
  <dcterms:modified xsi:type="dcterms:W3CDTF">2010-01-18T11:48:48Z</dcterms:modified>
  <cp:category/>
  <cp:version/>
  <cp:contentType/>
  <cp:contentStatus/>
</cp:coreProperties>
</file>